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4"/>
  </bookViews>
  <sheets>
    <sheet name="周" sheetId="1" r:id="rId1"/>
    <sheet name="倍" sheetId="2" r:id="rId2"/>
    <sheet name="杜" sheetId="3" r:id="rId3"/>
    <sheet name="瓜" sheetId="4" r:id="rId4"/>
    <sheet name="许堡" sheetId="5" r:id="rId5"/>
    <sheet name="党" sheetId="6" r:id="rId6"/>
    <sheet name="峰" sheetId="7" r:id="rId7"/>
    <sheet name="巨乐" sheetId="8" r:id="rId8"/>
    <sheet name="吉" sheetId="9" r:id="rId9"/>
    <sheet name="西坪" sheetId="10" r:id="rId10"/>
  </sheets>
  <definedNames/>
  <calcPr fullCalcOnLoad="1"/>
</workbook>
</file>

<file path=xl/sharedStrings.xml><?xml version="1.0" encoding="utf-8"?>
<sst xmlns="http://schemas.openxmlformats.org/spreadsheetml/2006/main" count="215" uniqueCount="114">
  <si>
    <t>周士庄镇2015年秋、2016年春黄花种植保留面积及欠发补贴统计表</t>
  </si>
  <si>
    <t>村名</t>
  </si>
  <si>
    <t>2015年秋栽</t>
  </si>
  <si>
    <t>2016年春栽</t>
  </si>
  <si>
    <t>合计
（元）</t>
  </si>
  <si>
    <t>当年验收
（亩）</t>
  </si>
  <si>
    <t>2019年
保留面积
（亩）</t>
  </si>
  <si>
    <t>欠发补贴
（200元/亩）</t>
  </si>
  <si>
    <t>欠发补贴
（300元/亩）</t>
  </si>
  <si>
    <t>周士庄</t>
  </si>
  <si>
    <t>罗卜庄</t>
  </si>
  <si>
    <t>路家庄</t>
  </si>
  <si>
    <t>驾遇造</t>
  </si>
  <si>
    <t>孟家造</t>
  </si>
  <si>
    <t>南　庄</t>
  </si>
  <si>
    <t>三十里铺</t>
  </si>
  <si>
    <t>合计</t>
  </si>
  <si>
    <t>倍加造镇2015年秋、2016年春黄花种植保留面积及欠发补贴统计表</t>
  </si>
  <si>
    <t>倍加造村</t>
  </si>
  <si>
    <t>任家小村</t>
  </si>
  <si>
    <t>独树村</t>
  </si>
  <si>
    <t>谢疃村</t>
  </si>
  <si>
    <t>东骆驼坊村</t>
  </si>
  <si>
    <t>西骆驼坊村</t>
  </si>
  <si>
    <t>郭家窑头村</t>
  </si>
  <si>
    <t>良种场</t>
  </si>
  <si>
    <t>杜庄乡2015年秋、2016年春黄花种植保留面积及欠发补贴统计表</t>
  </si>
  <si>
    <t>马家会</t>
  </si>
  <si>
    <t>落阵营</t>
  </si>
  <si>
    <t>永胜村</t>
  </si>
  <si>
    <t>小辛庄</t>
  </si>
  <si>
    <t>下泉村</t>
  </si>
  <si>
    <t>崔庄村</t>
  </si>
  <si>
    <t>土井村</t>
  </si>
  <si>
    <t>千千村</t>
  </si>
  <si>
    <t>米庄村</t>
  </si>
  <si>
    <t>王家堡</t>
  </si>
  <si>
    <t>马坊村</t>
  </si>
  <si>
    <t>利仁皂</t>
  </si>
  <si>
    <t>杜庄村</t>
  </si>
  <si>
    <t>南六庄</t>
  </si>
  <si>
    <t>瓜园乡2015年秋、2016年春黄花种植保留面积及欠发补贴统计表</t>
  </si>
  <si>
    <t>吴家洼</t>
  </si>
  <si>
    <t>腾家沟</t>
  </si>
  <si>
    <t>南坡</t>
  </si>
  <si>
    <t>东紫峰</t>
  </si>
  <si>
    <t>东坪</t>
  </si>
  <si>
    <t>瓜园</t>
  </si>
  <si>
    <t>许堡乡2015年秋、2016年春黄花种植保留面积及欠发补贴统计表</t>
  </si>
  <si>
    <t>许堡</t>
  </si>
  <si>
    <t>浅井</t>
  </si>
  <si>
    <t>清泉</t>
  </si>
  <si>
    <t>集仁</t>
  </si>
  <si>
    <t>上庄</t>
  </si>
  <si>
    <t>下庄</t>
  </si>
  <si>
    <t>养老洼</t>
  </si>
  <si>
    <t>窑头</t>
  </si>
  <si>
    <t>东水地</t>
  </si>
  <si>
    <t>南水地</t>
  </si>
  <si>
    <t>西水地</t>
  </si>
  <si>
    <t>于家寨</t>
  </si>
  <si>
    <t>堡村</t>
  </si>
  <si>
    <t>大王</t>
  </si>
  <si>
    <t>大王窑</t>
  </si>
  <si>
    <t>南坨</t>
  </si>
  <si>
    <t>黎峪</t>
  </si>
  <si>
    <t>鹅毛</t>
  </si>
  <si>
    <t>备注：清泉村2016年春种植面积为201亩，其中70亩因株数不足未列入当年补贴面积，2019年经乡村验收，认定70亩已于当年补栽完成。</t>
  </si>
  <si>
    <t>党留庄乡2015年秋、2016年春黄花种植保留面积及欠发补贴统计表</t>
  </si>
  <si>
    <t>安留庄</t>
  </si>
  <si>
    <t>小 蒲</t>
  </si>
  <si>
    <t>蔡 庄</t>
  </si>
  <si>
    <t>侯大庄</t>
  </si>
  <si>
    <t>马连庄</t>
  </si>
  <si>
    <t>罗 庄</t>
  </si>
  <si>
    <t>兼 埔</t>
  </si>
  <si>
    <t>峰峪乡2015年秋、2016年春黄花种植保留面积及欠发补贴统计表</t>
  </si>
  <si>
    <t>东马庄</t>
  </si>
  <si>
    <t>峰峪</t>
  </si>
  <si>
    <t>兼场</t>
  </si>
  <si>
    <t>施家会</t>
  </si>
  <si>
    <t>孙家港</t>
  </si>
  <si>
    <t>西堡</t>
  </si>
  <si>
    <t>小王</t>
  </si>
  <si>
    <t>徐疃</t>
  </si>
  <si>
    <t>杨庄</t>
  </si>
  <si>
    <t>委册</t>
  </si>
  <si>
    <t>西后子口</t>
  </si>
  <si>
    <t>东后子口</t>
  </si>
  <si>
    <t>聚乐乡2015年秋、2016年春黄花种植保留面积及欠发补贴统计表</t>
  </si>
  <si>
    <t>西关</t>
  </si>
  <si>
    <t>张庄</t>
  </si>
  <si>
    <t>吉家庄乡2015年秋、2016年春黄花种植保留面积及欠发补贴统计表</t>
  </si>
  <si>
    <t>上西河</t>
  </si>
  <si>
    <t>牛寺沟</t>
  </si>
  <si>
    <t>王渐疃</t>
  </si>
  <si>
    <t>北栋庄</t>
  </si>
  <si>
    <t>吉家庄</t>
  </si>
  <si>
    <t>西坪镇2015年秋、2016年春黄花种植保留面积及欠发补贴统计表</t>
  </si>
  <si>
    <t>上榆涧</t>
  </si>
  <si>
    <t>大坊城</t>
  </si>
  <si>
    <t>下榆涧</t>
  </si>
  <si>
    <t>下甘庄</t>
  </si>
  <si>
    <t>坨坊</t>
  </si>
  <si>
    <t>小坊城</t>
  </si>
  <si>
    <t>唐家堡</t>
  </si>
  <si>
    <t>上高庄</t>
  </si>
  <si>
    <t>水头</t>
  </si>
  <si>
    <t>官堡</t>
  </si>
  <si>
    <t>上甘庄</t>
  </si>
  <si>
    <t>下高庄</t>
  </si>
  <si>
    <t>贺店</t>
  </si>
  <si>
    <t>东咀</t>
  </si>
  <si>
    <t>寺上儿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</si>
</sst>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7">
      <selection activeCell="M5" sqref="M5"/>
    </sheetView>
  </sheetViews>
  <sheetFormatPr defaultColWidth="9.00390625" defaultRowHeight="14.25"/>
  <cols>
    <col min="1" max="7" width="15.25390625" style="0" customWidth="1"/>
    <col min="8" max="8" width="14.625" style="0" customWidth="1"/>
  </cols>
  <sheetData>
    <row r="1" spans="1:8" ht="42.7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36" customHeight="1">
      <c r="A2" s="3" t="s">
        <v>1</v>
      </c>
      <c r="B2" s="4" t="s">
        <v>2</v>
      </c>
      <c r="C2" s="5"/>
      <c r="D2" s="6"/>
      <c r="E2" s="4" t="s">
        <v>3</v>
      </c>
      <c r="F2" s="7"/>
      <c r="G2" s="8"/>
      <c r="H2" s="9" t="s">
        <v>4</v>
      </c>
    </row>
    <row r="3" spans="1:8" ht="55.5" customHeight="1">
      <c r="A3" s="10"/>
      <c r="B3" s="11" t="s">
        <v>5</v>
      </c>
      <c r="C3" s="11" t="s">
        <v>6</v>
      </c>
      <c r="D3" s="11" t="s">
        <v>7</v>
      </c>
      <c r="E3" s="11" t="s">
        <v>5</v>
      </c>
      <c r="F3" s="11" t="s">
        <v>6</v>
      </c>
      <c r="G3" s="11" t="s">
        <v>8</v>
      </c>
      <c r="H3" s="12"/>
    </row>
    <row r="4" spans="1:8" ht="34.5" customHeight="1">
      <c r="A4" s="13" t="s">
        <v>9</v>
      </c>
      <c r="B4" s="13">
        <v>6</v>
      </c>
      <c r="C4" s="13">
        <v>0</v>
      </c>
      <c r="D4" s="13">
        <f aca="true" t="shared" si="0" ref="D4:D9">C4*200</f>
        <v>0</v>
      </c>
      <c r="E4" s="13"/>
      <c r="F4" s="13"/>
      <c r="G4" s="13"/>
      <c r="H4" s="13">
        <f>D4+G4</f>
        <v>0</v>
      </c>
    </row>
    <row r="5" spans="1:8" ht="34.5" customHeight="1">
      <c r="A5" s="13" t="s">
        <v>10</v>
      </c>
      <c r="B5" s="13">
        <v>456</v>
      </c>
      <c r="C5" s="13">
        <v>452.5</v>
      </c>
      <c r="D5" s="13">
        <f t="shared" si="0"/>
        <v>90500</v>
      </c>
      <c r="E5" s="13"/>
      <c r="F5" s="13"/>
      <c r="G5" s="13"/>
      <c r="H5" s="13">
        <f aca="true" t="shared" si="1" ref="H5:H10">D5+G5</f>
        <v>90500</v>
      </c>
    </row>
    <row r="6" spans="1:8" ht="34.5" customHeight="1">
      <c r="A6" s="13" t="s">
        <v>11</v>
      </c>
      <c r="B6" s="13">
        <v>117.6</v>
      </c>
      <c r="C6" s="13">
        <v>106.1</v>
      </c>
      <c r="D6" s="13">
        <f t="shared" si="0"/>
        <v>21220</v>
      </c>
      <c r="E6" s="13">
        <v>300</v>
      </c>
      <c r="F6" s="13">
        <v>300</v>
      </c>
      <c r="G6" s="13">
        <f>F6*300</f>
        <v>90000</v>
      </c>
      <c r="H6" s="13">
        <f t="shared" si="1"/>
        <v>111220</v>
      </c>
    </row>
    <row r="7" spans="1:8" ht="34.5" customHeight="1">
      <c r="A7" s="13" t="s">
        <v>12</v>
      </c>
      <c r="B7" s="13">
        <v>76.4</v>
      </c>
      <c r="C7" s="13">
        <v>67.6</v>
      </c>
      <c r="D7" s="13">
        <f t="shared" si="0"/>
        <v>13519.999999999998</v>
      </c>
      <c r="E7" s="13"/>
      <c r="F7" s="13"/>
      <c r="G7" s="13"/>
      <c r="H7" s="13">
        <f t="shared" si="1"/>
        <v>13519.999999999998</v>
      </c>
    </row>
    <row r="8" spans="1:8" ht="34.5" customHeight="1">
      <c r="A8" s="13" t="s">
        <v>13</v>
      </c>
      <c r="B8" s="13">
        <v>2</v>
      </c>
      <c r="C8" s="13">
        <v>1.3</v>
      </c>
      <c r="D8" s="13">
        <f t="shared" si="0"/>
        <v>260</v>
      </c>
      <c r="E8" s="13"/>
      <c r="F8" s="13"/>
      <c r="G8" s="13"/>
      <c r="H8" s="13">
        <f t="shared" si="1"/>
        <v>260</v>
      </c>
    </row>
    <row r="9" spans="1:8" ht="34.5" customHeight="1">
      <c r="A9" s="13" t="s">
        <v>14</v>
      </c>
      <c r="B9" s="13">
        <v>43.5</v>
      </c>
      <c r="C9" s="13">
        <v>36.5</v>
      </c>
      <c r="D9" s="13">
        <f t="shared" si="0"/>
        <v>7300</v>
      </c>
      <c r="E9" s="13"/>
      <c r="F9" s="13"/>
      <c r="G9" s="13"/>
      <c r="H9" s="13">
        <f t="shared" si="1"/>
        <v>7300</v>
      </c>
    </row>
    <row r="10" spans="1:8" ht="34.5" customHeight="1">
      <c r="A10" s="13" t="s">
        <v>15</v>
      </c>
      <c r="B10" s="13"/>
      <c r="C10" s="13"/>
      <c r="D10" s="13"/>
      <c r="E10" s="13">
        <v>1000</v>
      </c>
      <c r="F10" s="13">
        <v>1000</v>
      </c>
      <c r="G10" s="13">
        <f>F10*300</f>
        <v>300000</v>
      </c>
      <c r="H10" s="13">
        <f t="shared" si="1"/>
        <v>300000</v>
      </c>
    </row>
    <row r="11" spans="1:8" ht="34.5" customHeight="1">
      <c r="A11" s="13" t="s">
        <v>16</v>
      </c>
      <c r="B11" s="13">
        <f aca="true" t="shared" si="2" ref="B11:H11">SUM(B4:B10)</f>
        <v>701.5</v>
      </c>
      <c r="C11" s="13">
        <f t="shared" si="2"/>
        <v>664</v>
      </c>
      <c r="D11" s="13">
        <f t="shared" si="2"/>
        <v>132800</v>
      </c>
      <c r="E11" s="13">
        <f t="shared" si="2"/>
        <v>1300</v>
      </c>
      <c r="F11" s="13">
        <f t="shared" si="2"/>
        <v>1300</v>
      </c>
      <c r="G11" s="13">
        <f t="shared" si="2"/>
        <v>390000</v>
      </c>
      <c r="H11" s="13">
        <f t="shared" si="2"/>
        <v>522800</v>
      </c>
    </row>
    <row r="12" spans="1:6" ht="19.5" customHeight="1">
      <c r="A12" s="15"/>
      <c r="B12" s="15"/>
      <c r="C12" s="16"/>
      <c r="D12" s="16"/>
      <c r="E12" s="16"/>
      <c r="F12" s="16"/>
    </row>
  </sheetData>
  <sheetProtection/>
  <mergeCells count="6">
    <mergeCell ref="A1:H1"/>
    <mergeCell ref="B2:D2"/>
    <mergeCell ref="E2:G2"/>
    <mergeCell ref="A12:F12"/>
    <mergeCell ref="A2:A3"/>
    <mergeCell ref="H2:H3"/>
  </mergeCells>
  <printOptions horizontalCentered="1"/>
  <pageMargins left="0.7480314960629921" right="0.7480314960629921" top="1.1811023622047245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7" sqref="A1:IV16384"/>
    </sheetView>
  </sheetViews>
  <sheetFormatPr defaultColWidth="9.00390625" defaultRowHeight="14.25"/>
  <cols>
    <col min="1" max="7" width="15.25390625" style="0" customWidth="1"/>
    <col min="8" max="8" width="14.625" style="0" customWidth="1"/>
  </cols>
  <sheetData>
    <row r="1" spans="1:8" ht="26.25" customHeight="1">
      <c r="A1" s="1" t="s">
        <v>98</v>
      </c>
      <c r="B1" s="1"/>
      <c r="C1" s="1"/>
      <c r="D1" s="1"/>
      <c r="E1" s="1"/>
      <c r="F1" s="1"/>
      <c r="G1" s="1"/>
      <c r="H1" s="2"/>
    </row>
    <row r="2" spans="1:8" ht="23.25" customHeight="1">
      <c r="A2" s="3" t="s">
        <v>1</v>
      </c>
      <c r="B2" s="4" t="s">
        <v>2</v>
      </c>
      <c r="C2" s="5"/>
      <c r="D2" s="6"/>
      <c r="E2" s="4" t="s">
        <v>3</v>
      </c>
      <c r="F2" s="7"/>
      <c r="G2" s="8"/>
      <c r="H2" s="9" t="s">
        <v>4</v>
      </c>
    </row>
    <row r="3" spans="1:8" ht="55.5" customHeight="1">
      <c r="A3" s="10"/>
      <c r="B3" s="11" t="s">
        <v>5</v>
      </c>
      <c r="C3" s="11" t="s">
        <v>6</v>
      </c>
      <c r="D3" s="11" t="s">
        <v>7</v>
      </c>
      <c r="E3" s="11" t="s">
        <v>5</v>
      </c>
      <c r="F3" s="11" t="s">
        <v>6</v>
      </c>
      <c r="G3" s="11" t="s">
        <v>8</v>
      </c>
      <c r="H3" s="12"/>
    </row>
    <row r="4" spans="1:8" ht="19.5" customHeight="1">
      <c r="A4" s="13" t="s">
        <v>99</v>
      </c>
      <c r="B4" s="13">
        <v>208.3</v>
      </c>
      <c r="C4" s="13">
        <v>194.8</v>
      </c>
      <c r="D4" s="13">
        <f>C4*200</f>
        <v>38960</v>
      </c>
      <c r="E4" s="13">
        <v>102.3</v>
      </c>
      <c r="F4" s="13">
        <v>90.9</v>
      </c>
      <c r="G4" s="13">
        <f>F4*300</f>
        <v>27270</v>
      </c>
      <c r="H4" s="13">
        <f aca="true" t="shared" si="0" ref="H4:H18">D4+G4</f>
        <v>66230</v>
      </c>
    </row>
    <row r="5" spans="1:8" ht="19.5" customHeight="1">
      <c r="A5" s="13" t="s">
        <v>100</v>
      </c>
      <c r="B5" s="13">
        <v>142.77</v>
      </c>
      <c r="C5" s="13">
        <v>142.77</v>
      </c>
      <c r="D5" s="13">
        <f aca="true" t="shared" si="1" ref="D5:D18">C5*200</f>
        <v>28554.000000000004</v>
      </c>
      <c r="E5" s="13"/>
      <c r="F5" s="13"/>
      <c r="G5" s="13"/>
      <c r="H5" s="13">
        <f t="shared" si="0"/>
        <v>28554.000000000004</v>
      </c>
    </row>
    <row r="6" spans="1:8" ht="19.5" customHeight="1">
      <c r="A6" s="13" t="s">
        <v>101</v>
      </c>
      <c r="B6" s="13">
        <v>264.92</v>
      </c>
      <c r="C6" s="13">
        <v>263.92</v>
      </c>
      <c r="D6" s="13">
        <f t="shared" si="1"/>
        <v>52784</v>
      </c>
      <c r="E6" s="13">
        <v>205.93</v>
      </c>
      <c r="F6" s="13">
        <v>196.78</v>
      </c>
      <c r="G6" s="13">
        <f aca="true" t="shared" si="2" ref="G6:G16">F6*300</f>
        <v>59034</v>
      </c>
      <c r="H6" s="13">
        <f t="shared" si="0"/>
        <v>111818</v>
      </c>
    </row>
    <row r="7" spans="1:8" ht="19.5" customHeight="1">
      <c r="A7" s="13" t="s">
        <v>102</v>
      </c>
      <c r="B7" s="13">
        <v>62.4</v>
      </c>
      <c r="C7" s="13">
        <v>62.4</v>
      </c>
      <c r="D7" s="13">
        <f t="shared" si="1"/>
        <v>12480</v>
      </c>
      <c r="E7" s="13"/>
      <c r="F7" s="13"/>
      <c r="G7" s="13"/>
      <c r="H7" s="13">
        <f t="shared" si="0"/>
        <v>12480</v>
      </c>
    </row>
    <row r="8" spans="1:8" ht="19.5" customHeight="1">
      <c r="A8" s="13" t="s">
        <v>103</v>
      </c>
      <c r="B8" s="13">
        <v>29.47</v>
      </c>
      <c r="C8" s="13">
        <v>29.47</v>
      </c>
      <c r="D8" s="13">
        <f t="shared" si="1"/>
        <v>5894</v>
      </c>
      <c r="E8" s="13">
        <v>15</v>
      </c>
      <c r="F8" s="13">
        <v>15</v>
      </c>
      <c r="G8" s="13">
        <f t="shared" si="2"/>
        <v>4500</v>
      </c>
      <c r="H8" s="13">
        <f t="shared" si="0"/>
        <v>10394</v>
      </c>
    </row>
    <row r="9" spans="1:8" ht="19.5" customHeight="1">
      <c r="A9" s="13" t="s">
        <v>104</v>
      </c>
      <c r="B9" s="13">
        <v>53.52</v>
      </c>
      <c r="C9" s="13">
        <v>53.52</v>
      </c>
      <c r="D9" s="13">
        <f t="shared" si="1"/>
        <v>10704</v>
      </c>
      <c r="E9" s="13">
        <v>12.7</v>
      </c>
      <c r="F9" s="13">
        <v>12.7</v>
      </c>
      <c r="G9" s="13">
        <f t="shared" si="2"/>
        <v>3810</v>
      </c>
      <c r="H9" s="13">
        <f t="shared" si="0"/>
        <v>14514</v>
      </c>
    </row>
    <row r="10" spans="1:8" ht="19.5" customHeight="1">
      <c r="A10" s="13" t="s">
        <v>105</v>
      </c>
      <c r="B10" s="13">
        <v>191.6</v>
      </c>
      <c r="C10" s="13">
        <v>191.6</v>
      </c>
      <c r="D10" s="13">
        <f t="shared" si="1"/>
        <v>38320</v>
      </c>
      <c r="E10" s="13">
        <v>69.6</v>
      </c>
      <c r="F10" s="13">
        <v>69.6</v>
      </c>
      <c r="G10" s="13">
        <f t="shared" si="2"/>
        <v>20880</v>
      </c>
      <c r="H10" s="13">
        <f t="shared" si="0"/>
        <v>59200</v>
      </c>
    </row>
    <row r="11" spans="1:8" ht="19.5" customHeight="1">
      <c r="A11" s="13" t="s">
        <v>106</v>
      </c>
      <c r="B11" s="13">
        <v>19.6</v>
      </c>
      <c r="C11" s="13">
        <v>19.6</v>
      </c>
      <c r="D11" s="13">
        <f t="shared" si="1"/>
        <v>3920.0000000000005</v>
      </c>
      <c r="E11" s="13"/>
      <c r="F11" s="13"/>
      <c r="G11" s="13"/>
      <c r="H11" s="13">
        <f t="shared" si="0"/>
        <v>3920.0000000000005</v>
      </c>
    </row>
    <row r="12" spans="1:8" ht="19.5" customHeight="1">
      <c r="A12" s="13" t="s">
        <v>107</v>
      </c>
      <c r="B12" s="13">
        <v>8.9</v>
      </c>
      <c r="C12" s="13">
        <v>8.9</v>
      </c>
      <c r="D12" s="13">
        <f t="shared" si="1"/>
        <v>1780</v>
      </c>
      <c r="E12" s="13"/>
      <c r="F12" s="13"/>
      <c r="G12" s="13"/>
      <c r="H12" s="13">
        <f t="shared" si="0"/>
        <v>1780</v>
      </c>
    </row>
    <row r="13" spans="1:8" ht="19.5" customHeight="1">
      <c r="A13" s="13" t="s">
        <v>108</v>
      </c>
      <c r="B13" s="13">
        <v>7</v>
      </c>
      <c r="C13" s="13">
        <v>7</v>
      </c>
      <c r="D13" s="13">
        <f t="shared" si="1"/>
        <v>1400</v>
      </c>
      <c r="E13" s="13">
        <v>8.5</v>
      </c>
      <c r="F13" s="13">
        <v>8.5</v>
      </c>
      <c r="G13" s="13">
        <f t="shared" si="2"/>
        <v>2550</v>
      </c>
      <c r="H13" s="13">
        <f t="shared" si="0"/>
        <v>3950</v>
      </c>
    </row>
    <row r="14" spans="1:8" ht="19.5" customHeight="1">
      <c r="A14" s="13" t="s">
        <v>109</v>
      </c>
      <c r="B14" s="13">
        <v>1</v>
      </c>
      <c r="C14" s="13">
        <v>1</v>
      </c>
      <c r="D14" s="13">
        <f t="shared" si="1"/>
        <v>200</v>
      </c>
      <c r="E14" s="13"/>
      <c r="F14" s="13"/>
      <c r="G14" s="13"/>
      <c r="H14" s="13">
        <f t="shared" si="0"/>
        <v>200</v>
      </c>
    </row>
    <row r="15" spans="1:8" ht="19.5" customHeight="1">
      <c r="A15" s="13" t="s">
        <v>110</v>
      </c>
      <c r="B15" s="13">
        <v>251.36</v>
      </c>
      <c r="C15" s="13">
        <v>251.36</v>
      </c>
      <c r="D15" s="13">
        <f t="shared" si="1"/>
        <v>50272</v>
      </c>
      <c r="E15" s="13">
        <v>77</v>
      </c>
      <c r="F15" s="13">
        <v>77</v>
      </c>
      <c r="G15" s="13">
        <f t="shared" si="2"/>
        <v>23100</v>
      </c>
      <c r="H15" s="13">
        <f t="shared" si="0"/>
        <v>73372</v>
      </c>
    </row>
    <row r="16" spans="1:8" ht="19.5" customHeight="1">
      <c r="A16" s="13" t="s">
        <v>111</v>
      </c>
      <c r="B16" s="13">
        <v>116.1</v>
      </c>
      <c r="C16" s="13">
        <v>116.1</v>
      </c>
      <c r="D16" s="13">
        <f t="shared" si="1"/>
        <v>23220</v>
      </c>
      <c r="E16" s="13">
        <v>8.6</v>
      </c>
      <c r="F16" s="13">
        <v>8.6</v>
      </c>
      <c r="G16" s="13">
        <f t="shared" si="2"/>
        <v>2580</v>
      </c>
      <c r="H16" s="13">
        <f t="shared" si="0"/>
        <v>25800</v>
      </c>
    </row>
    <row r="17" spans="1:8" ht="19.5" customHeight="1">
      <c r="A17" s="13" t="s">
        <v>112</v>
      </c>
      <c r="B17" s="13">
        <v>40.5</v>
      </c>
      <c r="C17" s="13">
        <v>36.5</v>
      </c>
      <c r="D17" s="13">
        <f t="shared" si="1"/>
        <v>7300</v>
      </c>
      <c r="E17" s="13"/>
      <c r="F17" s="14"/>
      <c r="G17" s="13"/>
      <c r="H17" s="13">
        <f t="shared" si="0"/>
        <v>7300</v>
      </c>
    </row>
    <row r="18" spans="1:8" ht="19.5" customHeight="1">
      <c r="A18" s="13" t="s">
        <v>113</v>
      </c>
      <c r="B18" s="13">
        <v>5</v>
      </c>
      <c r="C18" s="13">
        <v>0</v>
      </c>
      <c r="D18" s="13">
        <f t="shared" si="1"/>
        <v>0</v>
      </c>
      <c r="E18" s="13"/>
      <c r="F18" s="14"/>
      <c r="G18" s="13"/>
      <c r="H18" s="13">
        <f t="shared" si="0"/>
        <v>0</v>
      </c>
    </row>
    <row r="19" spans="1:8" ht="19.5" customHeight="1">
      <c r="A19" s="13" t="s">
        <v>16</v>
      </c>
      <c r="B19" s="13">
        <f aca="true" t="shared" si="3" ref="B19:H19">SUM(B4:B18)</f>
        <v>1402.44</v>
      </c>
      <c r="C19" s="13">
        <f t="shared" si="3"/>
        <v>1378.94</v>
      </c>
      <c r="D19" s="13">
        <f t="shared" si="3"/>
        <v>275788</v>
      </c>
      <c r="E19" s="13">
        <f t="shared" si="3"/>
        <v>499.63</v>
      </c>
      <c r="F19" s="13">
        <f t="shared" si="3"/>
        <v>479.08000000000004</v>
      </c>
      <c r="G19" s="13">
        <f t="shared" si="3"/>
        <v>143724</v>
      </c>
      <c r="H19" s="13">
        <f t="shared" si="3"/>
        <v>419512</v>
      </c>
    </row>
    <row r="20" spans="1:6" ht="19.5" customHeight="1">
      <c r="A20" s="15"/>
      <c r="B20" s="15"/>
      <c r="C20" s="16"/>
      <c r="D20" s="16"/>
      <c r="E20" s="16"/>
      <c r="F20" s="16"/>
    </row>
  </sheetData>
  <sheetProtection/>
  <mergeCells count="6">
    <mergeCell ref="A1:H1"/>
    <mergeCell ref="B2:D2"/>
    <mergeCell ref="E2:G2"/>
    <mergeCell ref="A20:F20"/>
    <mergeCell ref="A2:A3"/>
    <mergeCell ref="H2:H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7">
      <selection activeCell="L3" sqref="L3"/>
    </sheetView>
  </sheetViews>
  <sheetFormatPr defaultColWidth="9.00390625" defaultRowHeight="14.25"/>
  <cols>
    <col min="1" max="7" width="15.25390625" style="0" customWidth="1"/>
    <col min="8" max="8" width="14.625" style="0" customWidth="1"/>
  </cols>
  <sheetData>
    <row r="1" spans="1:8" ht="42.75" customHeight="1">
      <c r="A1" s="1" t="s">
        <v>17</v>
      </c>
      <c r="B1" s="1"/>
      <c r="C1" s="1"/>
      <c r="D1" s="1"/>
      <c r="E1" s="1"/>
      <c r="F1" s="1"/>
      <c r="G1" s="1"/>
      <c r="H1" s="18"/>
    </row>
    <row r="2" spans="1:8" ht="36" customHeight="1">
      <c r="A2" s="3" t="s">
        <v>1</v>
      </c>
      <c r="B2" s="4" t="s">
        <v>2</v>
      </c>
      <c r="C2" s="5"/>
      <c r="D2" s="6"/>
      <c r="E2" s="4" t="s">
        <v>3</v>
      </c>
      <c r="F2" s="7"/>
      <c r="G2" s="8"/>
      <c r="H2" s="9" t="s">
        <v>4</v>
      </c>
    </row>
    <row r="3" spans="1:8" ht="55.5" customHeight="1">
      <c r="A3" s="10"/>
      <c r="B3" s="11" t="s">
        <v>5</v>
      </c>
      <c r="C3" s="11" t="s">
        <v>6</v>
      </c>
      <c r="D3" s="11" t="s">
        <v>7</v>
      </c>
      <c r="E3" s="11" t="s">
        <v>5</v>
      </c>
      <c r="F3" s="11" t="s">
        <v>6</v>
      </c>
      <c r="G3" s="11" t="s">
        <v>8</v>
      </c>
      <c r="H3" s="12"/>
    </row>
    <row r="4" spans="1:8" ht="33" customHeight="1">
      <c r="A4" s="13" t="s">
        <v>18</v>
      </c>
      <c r="B4" s="13"/>
      <c r="C4" s="13"/>
      <c r="D4" s="13"/>
      <c r="E4" s="13">
        <v>105.7</v>
      </c>
      <c r="F4" s="13">
        <v>100.75</v>
      </c>
      <c r="G4" s="13">
        <f aca="true" t="shared" si="0" ref="G4:G11">F4*300</f>
        <v>30225</v>
      </c>
      <c r="H4" s="13">
        <f aca="true" t="shared" si="1" ref="H4:H11">D4+G4</f>
        <v>30225</v>
      </c>
    </row>
    <row r="5" spans="1:8" ht="33" customHeight="1">
      <c r="A5" s="13" t="s">
        <v>19</v>
      </c>
      <c r="B5" s="13">
        <v>41.28</v>
      </c>
      <c r="C5" s="13">
        <v>34.8</v>
      </c>
      <c r="D5" s="13">
        <f>C5*200</f>
        <v>6959.999999999999</v>
      </c>
      <c r="E5" s="13"/>
      <c r="F5" s="13"/>
      <c r="G5" s="13"/>
      <c r="H5" s="13">
        <f t="shared" si="1"/>
        <v>6959.999999999999</v>
      </c>
    </row>
    <row r="6" spans="1:8" ht="33" customHeight="1">
      <c r="A6" s="13" t="s">
        <v>20</v>
      </c>
      <c r="B6" s="13">
        <v>61.5</v>
      </c>
      <c r="C6" s="13">
        <v>57.4</v>
      </c>
      <c r="D6" s="13">
        <f>C6*200</f>
        <v>11480</v>
      </c>
      <c r="E6" s="13"/>
      <c r="F6" s="13"/>
      <c r="G6" s="13"/>
      <c r="H6" s="13">
        <f t="shared" si="1"/>
        <v>11480</v>
      </c>
    </row>
    <row r="7" spans="1:8" ht="33" customHeight="1">
      <c r="A7" s="13" t="s">
        <v>21</v>
      </c>
      <c r="B7" s="13">
        <v>268.1</v>
      </c>
      <c r="C7" s="13">
        <v>155</v>
      </c>
      <c r="D7" s="13">
        <f>C7*200</f>
        <v>31000</v>
      </c>
      <c r="E7" s="13">
        <v>56.9</v>
      </c>
      <c r="F7" s="13">
        <v>42.2</v>
      </c>
      <c r="G7" s="13">
        <f t="shared" si="0"/>
        <v>12660</v>
      </c>
      <c r="H7" s="13">
        <f t="shared" si="1"/>
        <v>43660</v>
      </c>
    </row>
    <row r="8" spans="1:8" ht="33" customHeight="1">
      <c r="A8" s="13" t="s">
        <v>22</v>
      </c>
      <c r="B8" s="13">
        <v>270</v>
      </c>
      <c r="C8" s="13">
        <v>185.5</v>
      </c>
      <c r="D8" s="13">
        <f>C8*200</f>
        <v>37100</v>
      </c>
      <c r="E8" s="13"/>
      <c r="F8" s="13"/>
      <c r="G8" s="13"/>
      <c r="H8" s="13">
        <f t="shared" si="1"/>
        <v>37100</v>
      </c>
    </row>
    <row r="9" spans="1:8" ht="33" customHeight="1">
      <c r="A9" s="13" t="s">
        <v>23</v>
      </c>
      <c r="B9" s="13"/>
      <c r="C9" s="13"/>
      <c r="D9" s="13"/>
      <c r="E9" s="13">
        <v>96.8</v>
      </c>
      <c r="F9" s="13">
        <v>88</v>
      </c>
      <c r="G9" s="13">
        <f t="shared" si="0"/>
        <v>26400</v>
      </c>
      <c r="H9" s="13">
        <f t="shared" si="1"/>
        <v>26400</v>
      </c>
    </row>
    <row r="10" spans="1:8" ht="33" customHeight="1">
      <c r="A10" s="13" t="s">
        <v>24</v>
      </c>
      <c r="B10" s="13"/>
      <c r="C10" s="13"/>
      <c r="D10" s="13"/>
      <c r="E10" s="13">
        <v>112</v>
      </c>
      <c r="F10" s="13">
        <v>84</v>
      </c>
      <c r="G10" s="13">
        <f t="shared" si="0"/>
        <v>25200</v>
      </c>
      <c r="H10" s="13">
        <f t="shared" si="1"/>
        <v>25200</v>
      </c>
    </row>
    <row r="11" spans="1:8" ht="33" customHeight="1">
      <c r="A11" s="13" t="s">
        <v>25</v>
      </c>
      <c r="B11" s="13"/>
      <c r="C11" s="13"/>
      <c r="D11" s="13"/>
      <c r="E11" s="13">
        <v>14</v>
      </c>
      <c r="F11" s="13">
        <v>14</v>
      </c>
      <c r="G11" s="13">
        <f t="shared" si="0"/>
        <v>4200</v>
      </c>
      <c r="H11" s="13">
        <f t="shared" si="1"/>
        <v>4200</v>
      </c>
    </row>
    <row r="12" spans="1:8" ht="33" customHeight="1">
      <c r="A12" s="13" t="s">
        <v>16</v>
      </c>
      <c r="B12" s="13">
        <f>SUM(B5:B11)</f>
        <v>640.88</v>
      </c>
      <c r="C12" s="13">
        <f>SUM(C5:C11)</f>
        <v>432.7</v>
      </c>
      <c r="D12" s="13">
        <f>SUM(D4:D11)</f>
        <v>86540</v>
      </c>
      <c r="E12" s="13">
        <f>SUM(E4:E11)</f>
        <v>385.4</v>
      </c>
      <c r="F12" s="13">
        <f>SUM(F4:F11)</f>
        <v>328.95</v>
      </c>
      <c r="G12" s="13">
        <f>SUM(G4:G11)</f>
        <v>98685</v>
      </c>
      <c r="H12" s="13">
        <f>SUM(H4:H11)</f>
        <v>185225</v>
      </c>
    </row>
    <row r="13" spans="1:6" ht="19.5" customHeight="1">
      <c r="A13" s="15"/>
      <c r="B13" s="15"/>
      <c r="C13" s="16"/>
      <c r="D13" s="16"/>
      <c r="E13" s="16"/>
      <c r="F13" s="16"/>
    </row>
  </sheetData>
  <sheetProtection/>
  <mergeCells count="6">
    <mergeCell ref="A1:H1"/>
    <mergeCell ref="B2:D2"/>
    <mergeCell ref="E2:G2"/>
    <mergeCell ref="A13:F13"/>
    <mergeCell ref="A2:A3"/>
    <mergeCell ref="H2:H3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7">
      <selection activeCell="M12" sqref="M12"/>
    </sheetView>
  </sheetViews>
  <sheetFormatPr defaultColWidth="9.00390625" defaultRowHeight="14.25"/>
  <cols>
    <col min="1" max="7" width="15.25390625" style="0" customWidth="1"/>
    <col min="8" max="8" width="14.625" style="0" customWidth="1"/>
  </cols>
  <sheetData>
    <row r="1" spans="1:8" ht="31.5" customHeight="1">
      <c r="A1" s="1" t="s">
        <v>26</v>
      </c>
      <c r="B1" s="1"/>
      <c r="C1" s="1"/>
      <c r="D1" s="1"/>
      <c r="E1" s="1"/>
      <c r="F1" s="1"/>
      <c r="G1" s="1"/>
      <c r="H1" s="2"/>
    </row>
    <row r="2" spans="1:8" ht="30" customHeight="1">
      <c r="A2" s="3" t="s">
        <v>1</v>
      </c>
      <c r="B2" s="4" t="s">
        <v>2</v>
      </c>
      <c r="C2" s="5"/>
      <c r="D2" s="6"/>
      <c r="E2" s="4" t="s">
        <v>3</v>
      </c>
      <c r="F2" s="7"/>
      <c r="G2" s="8"/>
      <c r="H2" s="9" t="s">
        <v>4</v>
      </c>
    </row>
    <row r="3" spans="1:8" ht="55.5" customHeight="1">
      <c r="A3" s="10"/>
      <c r="B3" s="11" t="s">
        <v>5</v>
      </c>
      <c r="C3" s="11" t="s">
        <v>6</v>
      </c>
      <c r="D3" s="11" t="s">
        <v>7</v>
      </c>
      <c r="E3" s="11" t="s">
        <v>5</v>
      </c>
      <c r="F3" s="11" t="s">
        <v>6</v>
      </c>
      <c r="G3" s="11" t="s">
        <v>8</v>
      </c>
      <c r="H3" s="12"/>
    </row>
    <row r="4" spans="1:8" ht="21" customHeight="1">
      <c r="A4" s="13" t="s">
        <v>27</v>
      </c>
      <c r="B4" s="13"/>
      <c r="C4" s="13"/>
      <c r="D4" s="13"/>
      <c r="E4" s="13">
        <v>12</v>
      </c>
      <c r="F4" s="13">
        <v>12</v>
      </c>
      <c r="G4" s="13">
        <f>F4*300</f>
        <v>3600</v>
      </c>
      <c r="H4" s="13">
        <v>3600</v>
      </c>
    </row>
    <row r="5" spans="1:8" ht="21" customHeight="1">
      <c r="A5" s="13" t="s">
        <v>28</v>
      </c>
      <c r="B5" s="13"/>
      <c r="C5" s="13"/>
      <c r="D5" s="13"/>
      <c r="E5" s="13">
        <v>2</v>
      </c>
      <c r="F5" s="13">
        <v>2</v>
      </c>
      <c r="G5" s="13">
        <f aca="true" t="shared" si="0" ref="G5:G17">F5*300</f>
        <v>600</v>
      </c>
      <c r="H5" s="13">
        <v>600</v>
      </c>
    </row>
    <row r="6" spans="1:8" ht="21" customHeight="1">
      <c r="A6" s="13" t="s">
        <v>29</v>
      </c>
      <c r="B6" s="13"/>
      <c r="C6" s="13"/>
      <c r="D6" s="13"/>
      <c r="E6" s="13">
        <v>42</v>
      </c>
      <c r="F6" s="13">
        <v>41</v>
      </c>
      <c r="G6" s="13">
        <f t="shared" si="0"/>
        <v>12300</v>
      </c>
      <c r="H6" s="13">
        <v>12300</v>
      </c>
    </row>
    <row r="7" spans="1:8" ht="21" customHeight="1">
      <c r="A7" s="13" t="s">
        <v>30</v>
      </c>
      <c r="B7" s="13"/>
      <c r="C7" s="13"/>
      <c r="D7" s="13"/>
      <c r="E7" s="13">
        <v>188.8</v>
      </c>
      <c r="F7" s="13">
        <v>68.8</v>
      </c>
      <c r="G7" s="13">
        <f t="shared" si="0"/>
        <v>20640</v>
      </c>
      <c r="H7" s="13">
        <v>20640</v>
      </c>
    </row>
    <row r="8" spans="1:8" ht="21" customHeight="1">
      <c r="A8" s="13" t="s">
        <v>31</v>
      </c>
      <c r="B8" s="13"/>
      <c r="C8" s="13"/>
      <c r="D8" s="13"/>
      <c r="E8" s="13">
        <v>257.87</v>
      </c>
      <c r="F8" s="13">
        <v>199.51</v>
      </c>
      <c r="G8" s="13">
        <f t="shared" si="0"/>
        <v>59853</v>
      </c>
      <c r="H8" s="13">
        <v>59853</v>
      </c>
    </row>
    <row r="9" spans="1:8" ht="21" customHeight="1">
      <c r="A9" s="13" t="s">
        <v>32</v>
      </c>
      <c r="B9" s="13"/>
      <c r="C9" s="13"/>
      <c r="D9" s="13"/>
      <c r="E9" s="13">
        <v>76.2</v>
      </c>
      <c r="F9" s="13">
        <v>76.2</v>
      </c>
      <c r="G9" s="13">
        <f t="shared" si="0"/>
        <v>22860</v>
      </c>
      <c r="H9" s="13">
        <v>22860</v>
      </c>
    </row>
    <row r="10" spans="1:8" ht="21" customHeight="1">
      <c r="A10" s="13" t="s">
        <v>33</v>
      </c>
      <c r="B10" s="13"/>
      <c r="C10" s="13"/>
      <c r="D10" s="13"/>
      <c r="E10" s="13">
        <v>67.4</v>
      </c>
      <c r="F10" s="13">
        <v>64.4</v>
      </c>
      <c r="G10" s="13">
        <f t="shared" si="0"/>
        <v>19320</v>
      </c>
      <c r="H10" s="13">
        <v>19320</v>
      </c>
    </row>
    <row r="11" spans="1:8" ht="21" customHeight="1">
      <c r="A11" s="13" t="s">
        <v>34</v>
      </c>
      <c r="B11" s="13"/>
      <c r="C11" s="13"/>
      <c r="D11" s="13"/>
      <c r="E11" s="13">
        <v>41.2</v>
      </c>
      <c r="F11" s="13">
        <v>23.9</v>
      </c>
      <c r="G11" s="13">
        <f t="shared" si="0"/>
        <v>7170</v>
      </c>
      <c r="H11" s="13">
        <v>7170</v>
      </c>
    </row>
    <row r="12" spans="1:8" ht="21" customHeight="1">
      <c r="A12" s="13" t="s">
        <v>35</v>
      </c>
      <c r="B12" s="13"/>
      <c r="C12" s="13"/>
      <c r="D12" s="13"/>
      <c r="E12" s="13">
        <v>565.65</v>
      </c>
      <c r="F12" s="13">
        <v>365.35</v>
      </c>
      <c r="G12" s="13">
        <f t="shared" si="0"/>
        <v>109605</v>
      </c>
      <c r="H12" s="13">
        <v>109605</v>
      </c>
    </row>
    <row r="13" spans="1:8" ht="21" customHeight="1">
      <c r="A13" s="13" t="s">
        <v>36</v>
      </c>
      <c r="B13" s="13"/>
      <c r="C13" s="13"/>
      <c r="D13" s="13"/>
      <c r="E13" s="13">
        <v>73.3</v>
      </c>
      <c r="F13" s="13">
        <v>72.8</v>
      </c>
      <c r="G13" s="13">
        <f t="shared" si="0"/>
        <v>21840</v>
      </c>
      <c r="H13" s="13">
        <v>21840</v>
      </c>
    </row>
    <row r="14" spans="1:8" ht="21" customHeight="1">
      <c r="A14" s="13" t="s">
        <v>37</v>
      </c>
      <c r="B14" s="13"/>
      <c r="C14" s="13"/>
      <c r="D14" s="13"/>
      <c r="E14" s="13">
        <v>60</v>
      </c>
      <c r="F14" s="13">
        <v>60</v>
      </c>
      <c r="G14" s="13">
        <f t="shared" si="0"/>
        <v>18000</v>
      </c>
      <c r="H14" s="13">
        <v>18000</v>
      </c>
    </row>
    <row r="15" spans="1:8" ht="21" customHeight="1">
      <c r="A15" s="13" t="s">
        <v>38</v>
      </c>
      <c r="B15" s="13"/>
      <c r="C15" s="13"/>
      <c r="D15" s="13"/>
      <c r="E15" s="13">
        <v>9.43</v>
      </c>
      <c r="F15" s="13">
        <v>9.43</v>
      </c>
      <c r="G15" s="13">
        <f t="shared" si="0"/>
        <v>2829</v>
      </c>
      <c r="H15" s="13">
        <v>2829</v>
      </c>
    </row>
    <row r="16" spans="1:8" ht="21" customHeight="1">
      <c r="A16" s="13" t="s">
        <v>39</v>
      </c>
      <c r="B16" s="13"/>
      <c r="C16" s="13"/>
      <c r="D16" s="13"/>
      <c r="E16" s="13">
        <v>39.5</v>
      </c>
      <c r="F16" s="13">
        <v>39.5</v>
      </c>
      <c r="G16" s="13">
        <f t="shared" si="0"/>
        <v>11850</v>
      </c>
      <c r="H16" s="13">
        <v>11850</v>
      </c>
    </row>
    <row r="17" spans="1:8" ht="21" customHeight="1">
      <c r="A17" s="13" t="s">
        <v>40</v>
      </c>
      <c r="B17" s="13"/>
      <c r="C17" s="13"/>
      <c r="D17" s="13"/>
      <c r="E17" s="13">
        <v>62.3</v>
      </c>
      <c r="F17" s="13">
        <v>62.3</v>
      </c>
      <c r="G17" s="13">
        <f t="shared" si="0"/>
        <v>18690</v>
      </c>
      <c r="H17" s="13">
        <v>18690</v>
      </c>
    </row>
    <row r="18" spans="1:8" ht="21" customHeight="1">
      <c r="A18" s="13" t="s">
        <v>16</v>
      </c>
      <c r="B18" s="13"/>
      <c r="C18" s="13"/>
      <c r="D18" s="13"/>
      <c r="E18" s="13">
        <f>SUM(E4:E17)</f>
        <v>1497.6499999999999</v>
      </c>
      <c r="F18" s="13">
        <f>SUM(F4:F17)</f>
        <v>1097.1899999999998</v>
      </c>
      <c r="G18" s="13">
        <f>SUM(G4:G17)</f>
        <v>329157</v>
      </c>
      <c r="H18" s="13">
        <v>329157</v>
      </c>
    </row>
    <row r="19" spans="1:6" ht="19.5" customHeight="1">
      <c r="A19" s="15"/>
      <c r="B19" s="15"/>
      <c r="C19" s="16"/>
      <c r="D19" s="16"/>
      <c r="E19" s="16"/>
      <c r="F19" s="16"/>
    </row>
  </sheetData>
  <sheetProtection/>
  <mergeCells count="6">
    <mergeCell ref="A1:H1"/>
    <mergeCell ref="B2:D2"/>
    <mergeCell ref="E2:G2"/>
    <mergeCell ref="A19:F19"/>
    <mergeCell ref="A2:A3"/>
    <mergeCell ref="H2:H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0">
      <selection activeCell="D10" sqref="D10"/>
    </sheetView>
  </sheetViews>
  <sheetFormatPr defaultColWidth="9.00390625" defaultRowHeight="14.25"/>
  <cols>
    <col min="1" max="7" width="15.25390625" style="0" customWidth="1"/>
    <col min="8" max="8" width="14.625" style="0" customWidth="1"/>
  </cols>
  <sheetData>
    <row r="1" spans="1:8" ht="42.75" customHeight="1">
      <c r="A1" s="1" t="s">
        <v>41</v>
      </c>
      <c r="B1" s="1"/>
      <c r="C1" s="1"/>
      <c r="D1" s="1"/>
      <c r="E1" s="1"/>
      <c r="F1" s="1"/>
      <c r="G1" s="1"/>
      <c r="H1" s="2"/>
    </row>
    <row r="2" spans="1:8" ht="40.5" customHeight="1">
      <c r="A2" s="3" t="s">
        <v>1</v>
      </c>
      <c r="B2" s="4" t="s">
        <v>2</v>
      </c>
      <c r="C2" s="5"/>
      <c r="D2" s="6"/>
      <c r="E2" s="4" t="s">
        <v>3</v>
      </c>
      <c r="F2" s="7"/>
      <c r="G2" s="8"/>
      <c r="H2" s="9" t="s">
        <v>4</v>
      </c>
    </row>
    <row r="3" spans="1:8" ht="55.5" customHeight="1">
      <c r="A3" s="10"/>
      <c r="B3" s="11" t="s">
        <v>5</v>
      </c>
      <c r="C3" s="11" t="s">
        <v>6</v>
      </c>
      <c r="D3" s="11" t="s">
        <v>7</v>
      </c>
      <c r="E3" s="11" t="s">
        <v>5</v>
      </c>
      <c r="F3" s="11" t="s">
        <v>6</v>
      </c>
      <c r="G3" s="11" t="s">
        <v>8</v>
      </c>
      <c r="H3" s="12"/>
    </row>
    <row r="4" spans="1:8" ht="38.25" customHeight="1">
      <c r="A4" s="13" t="s">
        <v>42</v>
      </c>
      <c r="B4" s="13"/>
      <c r="C4" s="13"/>
      <c r="D4" s="13"/>
      <c r="E4" s="13">
        <v>952</v>
      </c>
      <c r="F4" s="13">
        <v>700</v>
      </c>
      <c r="G4" s="13">
        <f aca="true" t="shared" si="0" ref="G4:G9">F4*300</f>
        <v>210000</v>
      </c>
      <c r="H4" s="13">
        <f aca="true" t="shared" si="1" ref="H4:H9">D4+G4</f>
        <v>210000</v>
      </c>
    </row>
    <row r="5" spans="1:8" ht="38.25" customHeight="1">
      <c r="A5" s="13" t="s">
        <v>43</v>
      </c>
      <c r="B5" s="13"/>
      <c r="C5" s="13"/>
      <c r="D5" s="13"/>
      <c r="E5" s="13">
        <v>96.3</v>
      </c>
      <c r="F5" s="13">
        <v>96.3</v>
      </c>
      <c r="G5" s="13">
        <f t="shared" si="0"/>
        <v>28890</v>
      </c>
      <c r="H5" s="13">
        <f t="shared" si="1"/>
        <v>28890</v>
      </c>
    </row>
    <row r="6" spans="1:8" ht="38.25" customHeight="1">
      <c r="A6" s="13" t="s">
        <v>44</v>
      </c>
      <c r="B6" s="13"/>
      <c r="C6" s="13"/>
      <c r="D6" s="13"/>
      <c r="E6" s="13">
        <v>166</v>
      </c>
      <c r="F6" s="13">
        <v>110</v>
      </c>
      <c r="G6" s="13">
        <f t="shared" si="0"/>
        <v>33000</v>
      </c>
      <c r="H6" s="13">
        <f t="shared" si="1"/>
        <v>33000</v>
      </c>
    </row>
    <row r="7" spans="1:8" ht="38.25" customHeight="1">
      <c r="A7" s="13" t="s">
        <v>45</v>
      </c>
      <c r="B7" s="13">
        <v>300</v>
      </c>
      <c r="C7" s="13">
        <v>300</v>
      </c>
      <c r="D7" s="13">
        <f>C7*200</f>
        <v>60000</v>
      </c>
      <c r="E7" s="13">
        <v>5</v>
      </c>
      <c r="F7" s="13">
        <v>5</v>
      </c>
      <c r="G7" s="13">
        <f t="shared" si="0"/>
        <v>1500</v>
      </c>
      <c r="H7" s="13">
        <f t="shared" si="1"/>
        <v>61500</v>
      </c>
    </row>
    <row r="8" spans="1:8" ht="38.25" customHeight="1">
      <c r="A8" s="13" t="s">
        <v>46</v>
      </c>
      <c r="B8" s="13"/>
      <c r="C8" s="13"/>
      <c r="D8" s="13"/>
      <c r="E8" s="13">
        <v>20</v>
      </c>
      <c r="F8" s="13">
        <v>16.5</v>
      </c>
      <c r="G8" s="13">
        <f t="shared" si="0"/>
        <v>4950</v>
      </c>
      <c r="H8" s="13">
        <f t="shared" si="1"/>
        <v>4950</v>
      </c>
    </row>
    <row r="9" spans="1:8" ht="38.25" customHeight="1">
      <c r="A9" s="13" t="s">
        <v>47</v>
      </c>
      <c r="B9" s="13"/>
      <c r="C9" s="13"/>
      <c r="D9" s="13"/>
      <c r="E9" s="13">
        <v>5</v>
      </c>
      <c r="F9" s="13">
        <v>0</v>
      </c>
      <c r="G9" s="13">
        <f t="shared" si="0"/>
        <v>0</v>
      </c>
      <c r="H9" s="13">
        <f t="shared" si="1"/>
        <v>0</v>
      </c>
    </row>
    <row r="10" spans="1:8" ht="38.25" customHeight="1">
      <c r="A10" s="13" t="s">
        <v>16</v>
      </c>
      <c r="B10" s="13">
        <f>SUM(B4:B9)</f>
        <v>300</v>
      </c>
      <c r="C10" s="13">
        <v>300</v>
      </c>
      <c r="D10" s="13">
        <f>SUM(D4:D9)</f>
        <v>60000</v>
      </c>
      <c r="E10" s="13">
        <f>SUM(E4:E9)</f>
        <v>1244.3</v>
      </c>
      <c r="F10" s="13">
        <f>SUM(F4:F9)</f>
        <v>927.8</v>
      </c>
      <c r="G10" s="13">
        <f>SUM(G4:G9)</f>
        <v>278340</v>
      </c>
      <c r="H10" s="13">
        <f>SUM(H4:H9)</f>
        <v>338340</v>
      </c>
    </row>
    <row r="11" spans="1:6" ht="19.5" customHeight="1">
      <c r="A11" s="15"/>
      <c r="B11" s="15"/>
      <c r="C11" s="16"/>
      <c r="D11" s="16"/>
      <c r="E11" s="16"/>
      <c r="F11" s="16"/>
    </row>
  </sheetData>
  <sheetProtection/>
  <mergeCells count="6">
    <mergeCell ref="A1:H1"/>
    <mergeCell ref="B2:D2"/>
    <mergeCell ref="E2:G2"/>
    <mergeCell ref="A11:F11"/>
    <mergeCell ref="A2:A3"/>
    <mergeCell ref="H2:H3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K28" sqref="K28"/>
    </sheetView>
  </sheetViews>
  <sheetFormatPr defaultColWidth="9.00390625" defaultRowHeight="14.25"/>
  <cols>
    <col min="1" max="1" width="15.75390625" style="0" customWidth="1"/>
    <col min="2" max="7" width="15.25390625" style="0" customWidth="1"/>
    <col min="8" max="8" width="15.75390625" style="0" customWidth="1"/>
  </cols>
  <sheetData>
    <row r="1" spans="1:8" ht="27" customHeight="1">
      <c r="A1" s="1" t="s">
        <v>48</v>
      </c>
      <c r="B1" s="1"/>
      <c r="C1" s="1"/>
      <c r="D1" s="1"/>
      <c r="E1" s="1"/>
      <c r="F1" s="1"/>
      <c r="G1" s="1"/>
      <c r="H1" s="2"/>
    </row>
    <row r="2" spans="1:8" ht="24" customHeight="1">
      <c r="A2" s="3" t="s">
        <v>1</v>
      </c>
      <c r="B2" s="4" t="s">
        <v>2</v>
      </c>
      <c r="C2" s="5"/>
      <c r="D2" s="6"/>
      <c r="E2" s="4" t="s">
        <v>3</v>
      </c>
      <c r="F2" s="7"/>
      <c r="G2" s="8"/>
      <c r="H2" s="9" t="s">
        <v>4</v>
      </c>
    </row>
    <row r="3" spans="1:8" ht="55.5" customHeight="1">
      <c r="A3" s="10"/>
      <c r="B3" s="11" t="s">
        <v>5</v>
      </c>
      <c r="C3" s="11" t="s">
        <v>6</v>
      </c>
      <c r="D3" s="11" t="s">
        <v>7</v>
      </c>
      <c r="E3" s="11" t="s">
        <v>5</v>
      </c>
      <c r="F3" s="11" t="s">
        <v>6</v>
      </c>
      <c r="G3" s="11" t="s">
        <v>8</v>
      </c>
      <c r="H3" s="12"/>
    </row>
    <row r="4" spans="1:8" ht="18" customHeight="1">
      <c r="A4" s="13" t="s">
        <v>49</v>
      </c>
      <c r="B4" s="13"/>
      <c r="C4" s="13"/>
      <c r="D4" s="13"/>
      <c r="E4" s="13">
        <v>109.7</v>
      </c>
      <c r="F4" s="13">
        <v>46.7</v>
      </c>
      <c r="G4" s="13">
        <f>F4*300</f>
        <v>14010</v>
      </c>
      <c r="H4" s="13">
        <v>14010</v>
      </c>
    </row>
    <row r="5" spans="1:8" ht="18" customHeight="1">
      <c r="A5" s="13" t="s">
        <v>50</v>
      </c>
      <c r="B5" s="13"/>
      <c r="C5" s="13"/>
      <c r="D5" s="13"/>
      <c r="E5" s="13">
        <v>118.4</v>
      </c>
      <c r="F5" s="13">
        <v>118.4</v>
      </c>
      <c r="G5" s="13">
        <f aca="true" t="shared" si="0" ref="G5:G21">F5*300</f>
        <v>35520</v>
      </c>
      <c r="H5" s="13">
        <v>35520</v>
      </c>
    </row>
    <row r="6" spans="1:8" ht="18" customHeight="1">
      <c r="A6" s="13" t="s">
        <v>51</v>
      </c>
      <c r="B6" s="13"/>
      <c r="C6" s="13"/>
      <c r="D6" s="13"/>
      <c r="E6" s="13">
        <v>131</v>
      </c>
      <c r="F6" s="13">
        <v>201</v>
      </c>
      <c r="G6" s="13">
        <f t="shared" si="0"/>
        <v>60300</v>
      </c>
      <c r="H6" s="13">
        <v>60300</v>
      </c>
    </row>
    <row r="7" spans="1:8" ht="18" customHeight="1">
      <c r="A7" s="13" t="s">
        <v>52</v>
      </c>
      <c r="B7" s="13"/>
      <c r="C7" s="13"/>
      <c r="D7" s="13"/>
      <c r="E7" s="13">
        <v>66.1</v>
      </c>
      <c r="F7" s="13">
        <v>11.3</v>
      </c>
      <c r="G7" s="13">
        <f t="shared" si="0"/>
        <v>3390</v>
      </c>
      <c r="H7" s="13">
        <v>3390</v>
      </c>
    </row>
    <row r="8" spans="1:8" ht="18" customHeight="1">
      <c r="A8" s="13" t="s">
        <v>53</v>
      </c>
      <c r="B8" s="13"/>
      <c r="C8" s="13"/>
      <c r="D8" s="13"/>
      <c r="E8" s="13">
        <v>172.5</v>
      </c>
      <c r="F8" s="13">
        <v>144.2</v>
      </c>
      <c r="G8" s="13">
        <f t="shared" si="0"/>
        <v>43260</v>
      </c>
      <c r="H8" s="13">
        <v>43260</v>
      </c>
    </row>
    <row r="9" spans="1:8" ht="18" customHeight="1">
      <c r="A9" s="13" t="s">
        <v>54</v>
      </c>
      <c r="B9" s="13"/>
      <c r="C9" s="13"/>
      <c r="D9" s="13"/>
      <c r="E9" s="13">
        <v>130.5</v>
      </c>
      <c r="F9" s="13">
        <v>125.6</v>
      </c>
      <c r="G9" s="13">
        <f t="shared" si="0"/>
        <v>37680</v>
      </c>
      <c r="H9" s="13">
        <v>37680</v>
      </c>
    </row>
    <row r="10" spans="1:8" ht="18" customHeight="1">
      <c r="A10" s="13" t="s">
        <v>55</v>
      </c>
      <c r="B10" s="13"/>
      <c r="C10" s="13"/>
      <c r="D10" s="13"/>
      <c r="E10" s="13">
        <v>26.2</v>
      </c>
      <c r="F10" s="13">
        <v>26.2</v>
      </c>
      <c r="G10" s="13">
        <f t="shared" si="0"/>
        <v>7860</v>
      </c>
      <c r="H10" s="13">
        <v>7860</v>
      </c>
    </row>
    <row r="11" spans="1:8" ht="18" customHeight="1">
      <c r="A11" s="13" t="s">
        <v>56</v>
      </c>
      <c r="B11" s="13"/>
      <c r="C11" s="13"/>
      <c r="D11" s="13"/>
      <c r="E11" s="13">
        <v>82.6</v>
      </c>
      <c r="F11" s="13">
        <v>57.8</v>
      </c>
      <c r="G11" s="13">
        <f t="shared" si="0"/>
        <v>17340</v>
      </c>
      <c r="H11" s="13">
        <v>17340</v>
      </c>
    </row>
    <row r="12" spans="1:8" ht="18" customHeight="1">
      <c r="A12" s="13" t="s">
        <v>57</v>
      </c>
      <c r="B12" s="13"/>
      <c r="C12" s="13"/>
      <c r="D12" s="13"/>
      <c r="E12" s="13">
        <v>90.6</v>
      </c>
      <c r="F12" s="13">
        <v>89.7</v>
      </c>
      <c r="G12" s="13">
        <f t="shared" si="0"/>
        <v>26910</v>
      </c>
      <c r="H12" s="13">
        <v>26910</v>
      </c>
    </row>
    <row r="13" spans="1:8" ht="18" customHeight="1">
      <c r="A13" s="13" t="s">
        <v>58</v>
      </c>
      <c r="B13" s="13"/>
      <c r="C13" s="13"/>
      <c r="D13" s="13"/>
      <c r="E13" s="13">
        <v>40.2</v>
      </c>
      <c r="F13" s="13">
        <v>10.2</v>
      </c>
      <c r="G13" s="13">
        <f t="shared" si="0"/>
        <v>3060</v>
      </c>
      <c r="H13" s="13">
        <v>3060</v>
      </c>
    </row>
    <row r="14" spans="1:8" ht="18" customHeight="1">
      <c r="A14" s="13" t="s">
        <v>59</v>
      </c>
      <c r="B14" s="13"/>
      <c r="C14" s="13"/>
      <c r="D14" s="13"/>
      <c r="E14" s="13">
        <v>58.8</v>
      </c>
      <c r="F14" s="13">
        <v>17</v>
      </c>
      <c r="G14" s="13">
        <f t="shared" si="0"/>
        <v>5100</v>
      </c>
      <c r="H14" s="13">
        <v>5100</v>
      </c>
    </row>
    <row r="15" spans="1:8" ht="18" customHeight="1">
      <c r="A15" s="13" t="s">
        <v>60</v>
      </c>
      <c r="B15" s="13"/>
      <c r="C15" s="13"/>
      <c r="D15" s="13"/>
      <c r="E15" s="13">
        <v>9.3</v>
      </c>
      <c r="F15" s="13">
        <v>4.1</v>
      </c>
      <c r="G15" s="13">
        <f t="shared" si="0"/>
        <v>1230</v>
      </c>
      <c r="H15" s="13">
        <v>1230</v>
      </c>
    </row>
    <row r="16" spans="1:8" ht="18" customHeight="1">
      <c r="A16" s="13" t="s">
        <v>61</v>
      </c>
      <c r="B16" s="13"/>
      <c r="C16" s="13"/>
      <c r="D16" s="13"/>
      <c r="E16" s="13">
        <v>115.9</v>
      </c>
      <c r="F16" s="13">
        <v>77.7</v>
      </c>
      <c r="G16" s="13">
        <f t="shared" si="0"/>
        <v>23310</v>
      </c>
      <c r="H16" s="13">
        <v>23310</v>
      </c>
    </row>
    <row r="17" spans="1:8" ht="18" customHeight="1">
      <c r="A17" s="13" t="s">
        <v>62</v>
      </c>
      <c r="B17" s="13"/>
      <c r="C17" s="13"/>
      <c r="D17" s="13"/>
      <c r="E17" s="13">
        <v>56.9</v>
      </c>
      <c r="F17" s="13">
        <v>56.9</v>
      </c>
      <c r="G17" s="13">
        <f t="shared" si="0"/>
        <v>17070</v>
      </c>
      <c r="H17" s="13">
        <v>17070</v>
      </c>
    </row>
    <row r="18" spans="1:8" ht="18" customHeight="1">
      <c r="A18" s="13" t="s">
        <v>63</v>
      </c>
      <c r="B18" s="13"/>
      <c r="C18" s="13"/>
      <c r="D18" s="13"/>
      <c r="E18" s="13">
        <v>33.1</v>
      </c>
      <c r="F18" s="13">
        <v>28.1</v>
      </c>
      <c r="G18" s="13">
        <f t="shared" si="0"/>
        <v>8430</v>
      </c>
      <c r="H18" s="13">
        <v>8430</v>
      </c>
    </row>
    <row r="19" spans="1:8" ht="18" customHeight="1">
      <c r="A19" s="13" t="s">
        <v>64</v>
      </c>
      <c r="B19" s="13"/>
      <c r="C19" s="13"/>
      <c r="D19" s="13"/>
      <c r="E19" s="13">
        <v>24.2</v>
      </c>
      <c r="F19" s="13">
        <v>14.7</v>
      </c>
      <c r="G19" s="13">
        <f t="shared" si="0"/>
        <v>4410</v>
      </c>
      <c r="H19" s="13">
        <v>4410</v>
      </c>
    </row>
    <row r="20" spans="1:8" ht="18" customHeight="1">
      <c r="A20" s="13" t="s">
        <v>65</v>
      </c>
      <c r="B20" s="13"/>
      <c r="C20" s="13"/>
      <c r="D20" s="13"/>
      <c r="E20" s="13">
        <v>118.5</v>
      </c>
      <c r="F20" s="13">
        <v>98.6</v>
      </c>
      <c r="G20" s="13">
        <f t="shared" si="0"/>
        <v>29580</v>
      </c>
      <c r="H20" s="13">
        <v>29580</v>
      </c>
    </row>
    <row r="21" spans="1:8" ht="18" customHeight="1">
      <c r="A21" s="13" t="s">
        <v>66</v>
      </c>
      <c r="B21" s="13"/>
      <c r="C21" s="13"/>
      <c r="D21" s="13"/>
      <c r="E21" s="13">
        <v>12</v>
      </c>
      <c r="F21" s="13">
        <v>0</v>
      </c>
      <c r="G21" s="13">
        <f t="shared" si="0"/>
        <v>0</v>
      </c>
      <c r="H21" s="13">
        <v>0</v>
      </c>
    </row>
    <row r="22" spans="1:8" ht="18" customHeight="1">
      <c r="A22" s="13" t="s">
        <v>16</v>
      </c>
      <c r="B22" s="13"/>
      <c r="C22" s="13"/>
      <c r="D22" s="13"/>
      <c r="E22" s="13">
        <f>SUM(E4:E21)</f>
        <v>1396.5000000000002</v>
      </c>
      <c r="F22" s="13">
        <f>SUM(F4:F21)</f>
        <v>1128.2</v>
      </c>
      <c r="G22" s="13">
        <f>SUM(G4:G21)</f>
        <v>338460</v>
      </c>
      <c r="H22" s="13">
        <v>338460</v>
      </c>
    </row>
    <row r="23" spans="1:8" ht="19.5" customHeight="1">
      <c r="A23" s="17" t="s">
        <v>67</v>
      </c>
      <c r="B23" s="17"/>
      <c r="C23" s="17"/>
      <c r="D23" s="17"/>
      <c r="E23" s="17"/>
      <c r="F23" s="17"/>
      <c r="G23" s="17"/>
      <c r="H23" s="17"/>
    </row>
  </sheetData>
  <sheetProtection/>
  <mergeCells count="6">
    <mergeCell ref="A1:H1"/>
    <mergeCell ref="B2:D2"/>
    <mergeCell ref="E2:G2"/>
    <mergeCell ref="A23:H23"/>
    <mergeCell ref="A2:A3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7">
      <selection activeCell="A1" sqref="A1:IV16384"/>
    </sheetView>
  </sheetViews>
  <sheetFormatPr defaultColWidth="9.00390625" defaultRowHeight="14.25"/>
  <cols>
    <col min="1" max="7" width="15.25390625" style="0" customWidth="1"/>
    <col min="8" max="8" width="14.625" style="0" customWidth="1"/>
  </cols>
  <sheetData>
    <row r="1" spans="1:8" ht="42.75" customHeight="1">
      <c r="A1" s="1" t="s">
        <v>68</v>
      </c>
      <c r="B1" s="1"/>
      <c r="C1" s="1"/>
      <c r="D1" s="1"/>
      <c r="E1" s="1"/>
      <c r="F1" s="1"/>
      <c r="G1" s="1"/>
      <c r="H1" s="2"/>
    </row>
    <row r="2" spans="1:8" ht="40.5" customHeight="1">
      <c r="A2" s="3" t="s">
        <v>1</v>
      </c>
      <c r="B2" s="4" t="s">
        <v>2</v>
      </c>
      <c r="C2" s="5"/>
      <c r="D2" s="6"/>
      <c r="E2" s="4" t="s">
        <v>3</v>
      </c>
      <c r="F2" s="7"/>
      <c r="G2" s="8"/>
      <c r="H2" s="9" t="s">
        <v>4</v>
      </c>
    </row>
    <row r="3" spans="1:8" ht="55.5" customHeight="1">
      <c r="A3" s="10"/>
      <c r="B3" s="11" t="s">
        <v>5</v>
      </c>
      <c r="C3" s="11" t="s">
        <v>6</v>
      </c>
      <c r="D3" s="11" t="s">
        <v>7</v>
      </c>
      <c r="E3" s="11" t="s">
        <v>5</v>
      </c>
      <c r="F3" s="11" t="s">
        <v>6</v>
      </c>
      <c r="G3" s="11" t="s">
        <v>8</v>
      </c>
      <c r="H3" s="12"/>
    </row>
    <row r="4" spans="1:8" ht="38.25" customHeight="1">
      <c r="A4" s="13" t="s">
        <v>69</v>
      </c>
      <c r="B4" s="13"/>
      <c r="C4" s="13"/>
      <c r="D4" s="13"/>
      <c r="E4" s="13">
        <v>81</v>
      </c>
      <c r="F4" s="13">
        <v>81</v>
      </c>
      <c r="G4" s="13">
        <f aca="true" t="shared" si="0" ref="G4:G10">F4*300</f>
        <v>24300</v>
      </c>
      <c r="H4" s="13">
        <v>24300</v>
      </c>
    </row>
    <row r="5" spans="1:8" ht="38.25" customHeight="1">
      <c r="A5" s="13" t="s">
        <v>70</v>
      </c>
      <c r="B5" s="13"/>
      <c r="C5" s="13"/>
      <c r="D5" s="13"/>
      <c r="E5" s="13">
        <v>71.9</v>
      </c>
      <c r="F5" s="13">
        <v>24.8</v>
      </c>
      <c r="G5" s="13">
        <f t="shared" si="0"/>
        <v>7440</v>
      </c>
      <c r="H5" s="13">
        <v>7440</v>
      </c>
    </row>
    <row r="6" spans="1:8" ht="38.25" customHeight="1">
      <c r="A6" s="13" t="s">
        <v>71</v>
      </c>
      <c r="B6" s="13"/>
      <c r="C6" s="13"/>
      <c r="D6" s="13"/>
      <c r="E6" s="13">
        <v>240.2</v>
      </c>
      <c r="F6" s="13">
        <v>238.2</v>
      </c>
      <c r="G6" s="13">
        <f t="shared" si="0"/>
        <v>71460</v>
      </c>
      <c r="H6" s="13">
        <v>71460</v>
      </c>
    </row>
    <row r="7" spans="1:8" ht="38.25" customHeight="1">
      <c r="A7" s="13" t="s">
        <v>72</v>
      </c>
      <c r="B7" s="13"/>
      <c r="C7" s="13"/>
      <c r="D7" s="13"/>
      <c r="E7" s="13">
        <v>12</v>
      </c>
      <c r="F7" s="13">
        <v>12</v>
      </c>
      <c r="G7" s="13">
        <f t="shared" si="0"/>
        <v>3600</v>
      </c>
      <c r="H7" s="13">
        <v>3600</v>
      </c>
    </row>
    <row r="8" spans="1:8" ht="38.25" customHeight="1">
      <c r="A8" s="13" t="s">
        <v>73</v>
      </c>
      <c r="B8" s="13"/>
      <c r="C8" s="13"/>
      <c r="D8" s="13"/>
      <c r="E8" s="13">
        <v>11.7</v>
      </c>
      <c r="F8" s="13">
        <v>11.7</v>
      </c>
      <c r="G8" s="13">
        <f t="shared" si="0"/>
        <v>3510</v>
      </c>
      <c r="H8" s="13">
        <v>3510</v>
      </c>
    </row>
    <row r="9" spans="1:8" ht="38.25" customHeight="1">
      <c r="A9" s="13" t="s">
        <v>74</v>
      </c>
      <c r="B9" s="13"/>
      <c r="C9" s="13"/>
      <c r="D9" s="13"/>
      <c r="E9" s="13">
        <v>14.5</v>
      </c>
      <c r="F9" s="13">
        <v>0</v>
      </c>
      <c r="G9" s="13">
        <f t="shared" si="0"/>
        <v>0</v>
      </c>
      <c r="H9" s="13">
        <v>0</v>
      </c>
    </row>
    <row r="10" spans="1:8" ht="38.25" customHeight="1">
      <c r="A10" s="13" t="s">
        <v>75</v>
      </c>
      <c r="B10" s="13"/>
      <c r="C10" s="13"/>
      <c r="D10" s="13"/>
      <c r="E10" s="13">
        <v>14</v>
      </c>
      <c r="F10" s="13">
        <v>14</v>
      </c>
      <c r="G10" s="13">
        <f t="shared" si="0"/>
        <v>4200</v>
      </c>
      <c r="H10" s="13">
        <v>4200</v>
      </c>
    </row>
    <row r="11" spans="1:8" ht="38.25" customHeight="1">
      <c r="A11" s="13" t="s">
        <v>16</v>
      </c>
      <c r="B11" s="13"/>
      <c r="C11" s="13"/>
      <c r="D11" s="13"/>
      <c r="E11" s="13">
        <f>SUM(E4:E10)</f>
        <v>445.3</v>
      </c>
      <c r="F11" s="13">
        <f>SUM(F4:F10)</f>
        <v>381.7</v>
      </c>
      <c r="G11" s="13">
        <f>SUM(G4:G10)</f>
        <v>114510</v>
      </c>
      <c r="H11" s="13">
        <v>114510</v>
      </c>
    </row>
    <row r="12" spans="1:6" ht="19.5" customHeight="1">
      <c r="A12" s="15"/>
      <c r="B12" s="15"/>
      <c r="C12" s="16"/>
      <c r="D12" s="16"/>
      <c r="E12" s="16"/>
      <c r="F12" s="16"/>
    </row>
  </sheetData>
  <sheetProtection/>
  <mergeCells count="6">
    <mergeCell ref="A1:H1"/>
    <mergeCell ref="B2:D2"/>
    <mergeCell ref="E2:G2"/>
    <mergeCell ref="A12:F12"/>
    <mergeCell ref="A2:A3"/>
    <mergeCell ref="H2:H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7">
      <selection activeCell="K10" sqref="K10"/>
    </sheetView>
  </sheetViews>
  <sheetFormatPr defaultColWidth="9.00390625" defaultRowHeight="14.25"/>
  <cols>
    <col min="1" max="7" width="15.25390625" style="0" customWidth="1"/>
    <col min="8" max="8" width="14.625" style="0" customWidth="1"/>
  </cols>
  <sheetData>
    <row r="1" spans="1:8" ht="32.25" customHeight="1">
      <c r="A1" s="1" t="s">
        <v>76</v>
      </c>
      <c r="B1" s="1"/>
      <c r="C1" s="1"/>
      <c r="D1" s="1"/>
      <c r="E1" s="1"/>
      <c r="F1" s="1"/>
      <c r="G1" s="1"/>
      <c r="H1" s="2"/>
    </row>
    <row r="2" spans="1:8" ht="32.25" customHeight="1">
      <c r="A2" s="3" t="s">
        <v>1</v>
      </c>
      <c r="B2" s="4" t="s">
        <v>2</v>
      </c>
      <c r="C2" s="5"/>
      <c r="D2" s="6"/>
      <c r="E2" s="4" t="s">
        <v>3</v>
      </c>
      <c r="F2" s="7"/>
      <c r="G2" s="8"/>
      <c r="H2" s="9" t="s">
        <v>4</v>
      </c>
    </row>
    <row r="3" spans="1:8" ht="55.5" customHeight="1">
      <c r="A3" s="10"/>
      <c r="B3" s="11" t="s">
        <v>5</v>
      </c>
      <c r="C3" s="11" t="s">
        <v>6</v>
      </c>
      <c r="D3" s="11" t="s">
        <v>7</v>
      </c>
      <c r="E3" s="11" t="s">
        <v>5</v>
      </c>
      <c r="F3" s="11" t="s">
        <v>6</v>
      </c>
      <c r="G3" s="11" t="s">
        <v>8</v>
      </c>
      <c r="H3" s="12"/>
    </row>
    <row r="4" spans="1:8" ht="23.25" customHeight="1">
      <c r="A4" s="13" t="s">
        <v>77</v>
      </c>
      <c r="B4" s="13">
        <v>65</v>
      </c>
      <c r="C4" s="13">
        <v>65</v>
      </c>
      <c r="D4" s="13">
        <f>C4*200</f>
        <v>13000</v>
      </c>
      <c r="E4" s="13">
        <v>11</v>
      </c>
      <c r="F4" s="13">
        <v>11</v>
      </c>
      <c r="G4" s="13">
        <f>F4*300</f>
        <v>3300</v>
      </c>
      <c r="H4" s="13">
        <f>D4+G4</f>
        <v>16300</v>
      </c>
    </row>
    <row r="5" spans="1:8" ht="23.25" customHeight="1">
      <c r="A5" s="13" t="s">
        <v>78</v>
      </c>
      <c r="B5" s="13">
        <v>18</v>
      </c>
      <c r="C5" s="13">
        <v>0</v>
      </c>
      <c r="D5" s="13">
        <f aca="true" t="shared" si="0" ref="D5:D12">C5*200</f>
        <v>0</v>
      </c>
      <c r="E5" s="13">
        <v>72</v>
      </c>
      <c r="F5" s="13">
        <v>0</v>
      </c>
      <c r="G5" s="13">
        <f aca="true" t="shared" si="1" ref="G5:G15">F5*300</f>
        <v>0</v>
      </c>
      <c r="H5" s="13">
        <f aca="true" t="shared" si="2" ref="H5:H15">D5+G5</f>
        <v>0</v>
      </c>
    </row>
    <row r="6" spans="1:8" ht="23.25" customHeight="1">
      <c r="A6" s="13" t="s">
        <v>79</v>
      </c>
      <c r="B6" s="13">
        <v>8</v>
      </c>
      <c r="C6" s="13">
        <v>0</v>
      </c>
      <c r="D6" s="13">
        <f t="shared" si="0"/>
        <v>0</v>
      </c>
      <c r="E6" s="13">
        <v>10</v>
      </c>
      <c r="F6" s="13">
        <v>10</v>
      </c>
      <c r="G6" s="13">
        <f t="shared" si="1"/>
        <v>3000</v>
      </c>
      <c r="H6" s="13">
        <f t="shared" si="2"/>
        <v>3000</v>
      </c>
    </row>
    <row r="7" spans="1:8" ht="23.25" customHeight="1">
      <c r="A7" s="13" t="s">
        <v>80</v>
      </c>
      <c r="B7" s="13">
        <v>6.5</v>
      </c>
      <c r="C7" s="13">
        <v>6.5</v>
      </c>
      <c r="D7" s="13">
        <f t="shared" si="0"/>
        <v>1300</v>
      </c>
      <c r="E7" s="13">
        <v>60</v>
      </c>
      <c r="F7" s="13">
        <v>60</v>
      </c>
      <c r="G7" s="13">
        <f t="shared" si="1"/>
        <v>18000</v>
      </c>
      <c r="H7" s="13">
        <f t="shared" si="2"/>
        <v>19300</v>
      </c>
    </row>
    <row r="8" spans="1:8" ht="23.25" customHeight="1">
      <c r="A8" s="13" t="s">
        <v>81</v>
      </c>
      <c r="B8" s="13">
        <v>121.6</v>
      </c>
      <c r="C8" s="13">
        <v>121.6</v>
      </c>
      <c r="D8" s="13">
        <f t="shared" si="0"/>
        <v>24320</v>
      </c>
      <c r="E8" s="13">
        <v>75.2</v>
      </c>
      <c r="F8" s="13">
        <v>70.9</v>
      </c>
      <c r="G8" s="13">
        <f t="shared" si="1"/>
        <v>21270</v>
      </c>
      <c r="H8" s="13">
        <f t="shared" si="2"/>
        <v>45590</v>
      </c>
    </row>
    <row r="9" spans="1:8" ht="23.25" customHeight="1">
      <c r="A9" s="13" t="s">
        <v>82</v>
      </c>
      <c r="B9" s="13">
        <v>30</v>
      </c>
      <c r="C9" s="13">
        <v>20</v>
      </c>
      <c r="D9" s="13">
        <f t="shared" si="0"/>
        <v>4000</v>
      </c>
      <c r="E9" s="13">
        <v>132</v>
      </c>
      <c r="F9" s="13">
        <v>29.36</v>
      </c>
      <c r="G9" s="13">
        <f t="shared" si="1"/>
        <v>8808</v>
      </c>
      <c r="H9" s="13">
        <f t="shared" si="2"/>
        <v>12808</v>
      </c>
    </row>
    <row r="10" spans="1:8" ht="23.25" customHeight="1">
      <c r="A10" s="13" t="s">
        <v>83</v>
      </c>
      <c r="B10" s="13">
        <v>3</v>
      </c>
      <c r="C10" s="13">
        <v>3</v>
      </c>
      <c r="D10" s="13">
        <f t="shared" si="0"/>
        <v>600</v>
      </c>
      <c r="E10" s="13">
        <v>189.6</v>
      </c>
      <c r="F10" s="13">
        <v>94.7</v>
      </c>
      <c r="G10" s="13">
        <f t="shared" si="1"/>
        <v>28410</v>
      </c>
      <c r="H10" s="13">
        <f t="shared" si="2"/>
        <v>29010</v>
      </c>
    </row>
    <row r="11" spans="1:8" ht="23.25" customHeight="1">
      <c r="A11" s="13" t="s">
        <v>84</v>
      </c>
      <c r="B11" s="13">
        <v>8</v>
      </c>
      <c r="C11" s="13">
        <v>8</v>
      </c>
      <c r="D11" s="13">
        <f t="shared" si="0"/>
        <v>1600</v>
      </c>
      <c r="E11" s="13">
        <v>25</v>
      </c>
      <c r="F11" s="13">
        <v>25</v>
      </c>
      <c r="G11" s="13">
        <f t="shared" si="1"/>
        <v>7500</v>
      </c>
      <c r="H11" s="13">
        <f t="shared" si="2"/>
        <v>9100</v>
      </c>
    </row>
    <row r="12" spans="1:8" ht="23.25" customHeight="1">
      <c r="A12" s="13" t="s">
        <v>85</v>
      </c>
      <c r="B12" s="13">
        <v>15.9</v>
      </c>
      <c r="C12" s="13">
        <v>14.3</v>
      </c>
      <c r="D12" s="13">
        <f t="shared" si="0"/>
        <v>2860</v>
      </c>
      <c r="E12" s="13">
        <v>45</v>
      </c>
      <c r="F12" s="13">
        <v>33</v>
      </c>
      <c r="G12" s="13">
        <f t="shared" si="1"/>
        <v>9900</v>
      </c>
      <c r="H12" s="13">
        <f t="shared" si="2"/>
        <v>12760</v>
      </c>
    </row>
    <row r="13" spans="1:8" ht="23.25" customHeight="1">
      <c r="A13" s="13" t="s">
        <v>86</v>
      </c>
      <c r="B13" s="13"/>
      <c r="C13" s="13"/>
      <c r="D13" s="13"/>
      <c r="E13" s="13">
        <v>5</v>
      </c>
      <c r="F13" s="13">
        <v>0</v>
      </c>
      <c r="G13" s="13">
        <f t="shared" si="1"/>
        <v>0</v>
      </c>
      <c r="H13" s="13">
        <f t="shared" si="2"/>
        <v>0</v>
      </c>
    </row>
    <row r="14" spans="1:8" ht="23.25" customHeight="1">
      <c r="A14" s="13" t="s">
        <v>87</v>
      </c>
      <c r="B14" s="13"/>
      <c r="C14" s="13"/>
      <c r="D14" s="13"/>
      <c r="E14" s="13">
        <v>16.8</v>
      </c>
      <c r="F14" s="13">
        <v>10.3</v>
      </c>
      <c r="G14" s="13">
        <f t="shared" si="1"/>
        <v>3090</v>
      </c>
      <c r="H14" s="13">
        <f t="shared" si="2"/>
        <v>3090</v>
      </c>
    </row>
    <row r="15" spans="1:8" ht="23.25" customHeight="1">
      <c r="A15" s="13" t="s">
        <v>88</v>
      </c>
      <c r="B15" s="13"/>
      <c r="C15" s="13"/>
      <c r="D15" s="13"/>
      <c r="E15" s="13">
        <v>20.5</v>
      </c>
      <c r="F15" s="13">
        <v>20.5</v>
      </c>
      <c r="G15" s="13">
        <f t="shared" si="1"/>
        <v>6150</v>
      </c>
      <c r="H15" s="13">
        <f t="shared" si="2"/>
        <v>6150</v>
      </c>
    </row>
    <row r="16" spans="1:8" ht="23.25" customHeight="1">
      <c r="A16" s="13" t="s">
        <v>16</v>
      </c>
      <c r="B16" s="13">
        <f aca="true" t="shared" si="3" ref="B16:H16">SUM(B4:B15)</f>
        <v>276</v>
      </c>
      <c r="C16" s="13">
        <f t="shared" si="3"/>
        <v>238.4</v>
      </c>
      <c r="D16" s="13">
        <f t="shared" si="3"/>
        <v>47680</v>
      </c>
      <c r="E16" s="13">
        <f t="shared" si="3"/>
        <v>662.0999999999999</v>
      </c>
      <c r="F16" s="13">
        <f t="shared" si="3"/>
        <v>364.76</v>
      </c>
      <c r="G16" s="13">
        <f t="shared" si="3"/>
        <v>109428</v>
      </c>
      <c r="H16" s="13">
        <f t="shared" si="3"/>
        <v>157108</v>
      </c>
    </row>
    <row r="17" spans="1:6" ht="19.5" customHeight="1">
      <c r="A17" s="15"/>
      <c r="B17" s="15"/>
      <c r="C17" s="16"/>
      <c r="D17" s="16"/>
      <c r="E17" s="16"/>
      <c r="F17" s="16"/>
    </row>
  </sheetData>
  <sheetProtection/>
  <mergeCells count="6">
    <mergeCell ref="A1:H1"/>
    <mergeCell ref="B2:D2"/>
    <mergeCell ref="E2:G2"/>
    <mergeCell ref="A17:F17"/>
    <mergeCell ref="A2:A3"/>
    <mergeCell ref="H2:H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7" width="15.25390625" style="0" customWidth="1"/>
    <col min="8" max="8" width="14.625" style="0" customWidth="1"/>
  </cols>
  <sheetData>
    <row r="1" spans="1:8" ht="42.75" customHeight="1">
      <c r="A1" s="1" t="s">
        <v>89</v>
      </c>
      <c r="B1" s="1"/>
      <c r="C1" s="1"/>
      <c r="D1" s="1"/>
      <c r="E1" s="1"/>
      <c r="F1" s="1"/>
      <c r="G1" s="1"/>
      <c r="H1" s="2"/>
    </row>
    <row r="2" spans="1:8" ht="40.5" customHeight="1">
      <c r="A2" s="3" t="s">
        <v>1</v>
      </c>
      <c r="B2" s="4" t="s">
        <v>2</v>
      </c>
      <c r="C2" s="5"/>
      <c r="D2" s="6"/>
      <c r="E2" s="4" t="s">
        <v>3</v>
      </c>
      <c r="F2" s="7"/>
      <c r="G2" s="8"/>
      <c r="H2" s="9" t="s">
        <v>4</v>
      </c>
    </row>
    <row r="3" spans="1:8" ht="55.5" customHeight="1">
      <c r="A3" s="10"/>
      <c r="B3" s="11" t="s">
        <v>5</v>
      </c>
      <c r="C3" s="11" t="s">
        <v>6</v>
      </c>
      <c r="D3" s="11" t="s">
        <v>7</v>
      </c>
      <c r="E3" s="11" t="s">
        <v>5</v>
      </c>
      <c r="F3" s="11" t="s">
        <v>6</v>
      </c>
      <c r="G3" s="11" t="s">
        <v>8</v>
      </c>
      <c r="H3" s="12"/>
    </row>
    <row r="4" spans="1:8" ht="38.25" customHeight="1">
      <c r="A4" s="13" t="s">
        <v>90</v>
      </c>
      <c r="B4" s="13"/>
      <c r="C4" s="13"/>
      <c r="D4" s="13"/>
      <c r="E4" s="13">
        <v>117.1</v>
      </c>
      <c r="F4" s="13">
        <v>100.5</v>
      </c>
      <c r="G4" s="13">
        <f>F4*300</f>
        <v>30150</v>
      </c>
      <c r="H4" s="13">
        <v>30150</v>
      </c>
    </row>
    <row r="5" spans="1:8" ht="38.25" customHeight="1">
      <c r="A5" s="13" t="s">
        <v>91</v>
      </c>
      <c r="B5" s="13"/>
      <c r="C5" s="13"/>
      <c r="D5" s="13"/>
      <c r="E5" s="13">
        <v>193.5</v>
      </c>
      <c r="F5" s="13">
        <v>193.5</v>
      </c>
      <c r="G5" s="13">
        <f>F5*300</f>
        <v>58050</v>
      </c>
      <c r="H5" s="13">
        <v>58050</v>
      </c>
    </row>
    <row r="6" spans="1:8" ht="38.25" customHeight="1">
      <c r="A6" s="13"/>
      <c r="B6" s="13"/>
      <c r="C6" s="13"/>
      <c r="D6" s="13"/>
      <c r="E6" s="13"/>
      <c r="F6" s="13"/>
      <c r="G6" s="13"/>
      <c r="H6" s="13"/>
    </row>
    <row r="7" spans="1:8" ht="38.25" customHeight="1">
      <c r="A7" s="13"/>
      <c r="B7" s="13"/>
      <c r="C7" s="13"/>
      <c r="D7" s="13"/>
      <c r="E7" s="13"/>
      <c r="F7" s="13"/>
      <c r="G7" s="13"/>
      <c r="H7" s="13"/>
    </row>
    <row r="8" spans="1:8" ht="38.25" customHeight="1">
      <c r="A8" s="13"/>
      <c r="B8" s="13"/>
      <c r="C8" s="13"/>
      <c r="D8" s="13"/>
      <c r="E8" s="13"/>
      <c r="F8" s="13"/>
      <c r="G8" s="13"/>
      <c r="H8" s="13"/>
    </row>
    <row r="9" spans="1:8" ht="38.25" customHeight="1">
      <c r="A9" s="13" t="s">
        <v>16</v>
      </c>
      <c r="B9" s="13"/>
      <c r="C9" s="13"/>
      <c r="D9" s="13"/>
      <c r="E9" s="13">
        <f>SUM(E4:E8)</f>
        <v>310.6</v>
      </c>
      <c r="F9" s="13">
        <f>SUM(F4:F8)</f>
        <v>294</v>
      </c>
      <c r="G9" s="13">
        <f>SUM(G4:G8)</f>
        <v>88200</v>
      </c>
      <c r="H9" s="13">
        <v>88200</v>
      </c>
    </row>
    <row r="10" spans="1:6" ht="19.5" customHeight="1">
      <c r="A10" s="15"/>
      <c r="B10" s="15"/>
      <c r="C10" s="16"/>
      <c r="D10" s="16"/>
      <c r="E10" s="16"/>
      <c r="F10" s="16"/>
    </row>
  </sheetData>
  <sheetProtection/>
  <mergeCells count="6">
    <mergeCell ref="A1:H1"/>
    <mergeCell ref="B2:D2"/>
    <mergeCell ref="E2:G2"/>
    <mergeCell ref="A10:F10"/>
    <mergeCell ref="A2:A3"/>
    <mergeCell ref="H2:H3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4">
      <selection activeCell="A1" sqref="A1:H1"/>
    </sheetView>
  </sheetViews>
  <sheetFormatPr defaultColWidth="9.00390625" defaultRowHeight="14.25"/>
  <cols>
    <col min="1" max="7" width="15.25390625" style="0" customWidth="1"/>
    <col min="8" max="8" width="14.625" style="0" customWidth="1"/>
  </cols>
  <sheetData>
    <row r="1" spans="1:8" ht="42.75" customHeight="1">
      <c r="A1" s="1" t="s">
        <v>92</v>
      </c>
      <c r="B1" s="1"/>
      <c r="C1" s="1"/>
      <c r="D1" s="1"/>
      <c r="E1" s="1"/>
      <c r="F1" s="1"/>
      <c r="G1" s="1"/>
      <c r="H1" s="2"/>
    </row>
    <row r="2" spans="1:8" ht="40.5" customHeight="1">
      <c r="A2" s="3" t="s">
        <v>1</v>
      </c>
      <c r="B2" s="4" t="s">
        <v>2</v>
      </c>
      <c r="C2" s="5"/>
      <c r="D2" s="6"/>
      <c r="E2" s="4" t="s">
        <v>3</v>
      </c>
      <c r="F2" s="7"/>
      <c r="G2" s="8"/>
      <c r="H2" s="9" t="s">
        <v>4</v>
      </c>
    </row>
    <row r="3" spans="1:8" ht="55.5" customHeight="1">
      <c r="A3" s="10"/>
      <c r="B3" s="11" t="s">
        <v>5</v>
      </c>
      <c r="C3" s="11" t="s">
        <v>6</v>
      </c>
      <c r="D3" s="11" t="s">
        <v>7</v>
      </c>
      <c r="E3" s="11" t="s">
        <v>5</v>
      </c>
      <c r="F3" s="11" t="s">
        <v>6</v>
      </c>
      <c r="G3" s="11" t="s">
        <v>8</v>
      </c>
      <c r="H3" s="12"/>
    </row>
    <row r="4" spans="1:8" ht="38.25" customHeight="1">
      <c r="A4" s="13" t="s">
        <v>93</v>
      </c>
      <c r="B4" s="14"/>
      <c r="C4" s="14"/>
      <c r="D4" s="13"/>
      <c r="E4" s="13">
        <v>2.2</v>
      </c>
      <c r="F4" s="13">
        <v>2.2</v>
      </c>
      <c r="G4" s="13">
        <f>F4*300</f>
        <v>660</v>
      </c>
      <c r="H4" s="13">
        <v>660</v>
      </c>
    </row>
    <row r="5" spans="1:8" ht="38.25" customHeight="1">
      <c r="A5" s="13" t="s">
        <v>94</v>
      </c>
      <c r="B5" s="14"/>
      <c r="C5" s="14"/>
      <c r="D5" s="13"/>
      <c r="E5" s="13">
        <v>56.6</v>
      </c>
      <c r="F5" s="13">
        <v>56.6</v>
      </c>
      <c r="G5" s="13">
        <f>F5*300</f>
        <v>16980</v>
      </c>
      <c r="H5" s="13">
        <v>16980</v>
      </c>
    </row>
    <row r="6" spans="1:8" ht="38.25" customHeight="1">
      <c r="A6" s="13" t="s">
        <v>95</v>
      </c>
      <c r="B6" s="14"/>
      <c r="C6" s="14"/>
      <c r="D6" s="13"/>
      <c r="E6" s="13">
        <v>10</v>
      </c>
      <c r="F6" s="13">
        <v>10</v>
      </c>
      <c r="G6" s="13">
        <f>F6*300</f>
        <v>3000</v>
      </c>
      <c r="H6" s="13">
        <v>3000</v>
      </c>
    </row>
    <row r="7" spans="1:8" ht="38.25" customHeight="1">
      <c r="A7" s="13" t="s">
        <v>96</v>
      </c>
      <c r="B7" s="14"/>
      <c r="C7" s="14"/>
      <c r="D7" s="13"/>
      <c r="E7" s="13">
        <v>120</v>
      </c>
      <c r="F7" s="13">
        <v>0</v>
      </c>
      <c r="G7" s="13">
        <f>F7*300</f>
        <v>0</v>
      </c>
      <c r="H7" s="13">
        <v>0</v>
      </c>
    </row>
    <row r="8" spans="1:8" ht="38.25" customHeight="1">
      <c r="A8" s="13" t="s">
        <v>97</v>
      </c>
      <c r="B8" s="14"/>
      <c r="C8" s="14"/>
      <c r="D8" s="13"/>
      <c r="E8" s="13">
        <v>945.5</v>
      </c>
      <c r="F8" s="13">
        <v>945.5</v>
      </c>
      <c r="G8" s="13">
        <f>F8*300</f>
        <v>283650</v>
      </c>
      <c r="H8" s="13">
        <v>283650</v>
      </c>
    </row>
    <row r="9" spans="1:8" ht="38.25" customHeight="1">
      <c r="A9" s="13" t="s">
        <v>16</v>
      </c>
      <c r="B9" s="14"/>
      <c r="C9" s="14"/>
      <c r="D9" s="13"/>
      <c r="E9" s="13">
        <f>SUM(E4:E8)</f>
        <v>1134.3</v>
      </c>
      <c r="F9" s="13">
        <f>SUM(F4:F8)</f>
        <v>1014.3</v>
      </c>
      <c r="G9" s="13">
        <f>SUM(G4:G8)</f>
        <v>304290</v>
      </c>
      <c r="H9" s="13">
        <v>304290</v>
      </c>
    </row>
    <row r="10" spans="1:6" ht="19.5" customHeight="1">
      <c r="A10" s="15"/>
      <c r="B10" s="15"/>
      <c r="C10" s="16"/>
      <c r="D10" s="16"/>
      <c r="E10" s="16"/>
      <c r="F10" s="16"/>
    </row>
  </sheetData>
  <sheetProtection/>
  <mergeCells count="6">
    <mergeCell ref="A1:H1"/>
    <mergeCell ref="B2:D2"/>
    <mergeCell ref="E2:G2"/>
    <mergeCell ref="A10:F10"/>
    <mergeCell ref="A2:A3"/>
    <mergeCell ref="H2:H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丁玉洁</dc:creator>
  <cp:keywords/>
  <dc:description/>
  <cp:lastModifiedBy>二芳</cp:lastModifiedBy>
  <cp:lastPrinted>2019-11-03T08:33:47Z</cp:lastPrinted>
  <dcterms:created xsi:type="dcterms:W3CDTF">2015-02-04T01:29:41Z</dcterms:created>
  <dcterms:modified xsi:type="dcterms:W3CDTF">2019-11-04T01:53:31Z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